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1"/>
  </bookViews>
  <sheets>
    <sheet name="Форма 3.1" sheetId="1" r:id="rId1"/>
    <sheet name="Субабоненты" sheetId="2" r:id="rId2"/>
  </sheets>
  <externalReferences>
    <externalReference r:id="rId5"/>
  </externalReferences>
  <definedNames>
    <definedName name="god">'[1]Титульный'!$F$9</definedName>
    <definedName name="org">'[1]Титульный'!$F$11</definedName>
    <definedName name="region_name">'[1]Титульный'!$F$7</definedName>
    <definedName name="_xlnm.Print_Area" localSheetId="0">'Форма 3.1'!$A$1:$V$42</definedName>
  </definedNames>
  <calcPr fullCalcOnLoad="1"/>
</workbook>
</file>

<file path=xl/sharedStrings.xml><?xml version="1.0" encoding="utf-8"?>
<sst xmlns="http://schemas.openxmlformats.org/spreadsheetml/2006/main" count="181" uniqueCount="109">
  <si>
    <t>Астраханская область</t>
  </si>
  <si>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</si>
  <si>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</si>
  <si>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</si>
  <si>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</si>
  <si>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</si>
  <si>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</si>
  <si>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</si>
  <si>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</si>
  <si>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</si>
  <si>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</si>
  <si>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</si>
  <si>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</si>
  <si>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</si>
  <si>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</si>
  <si>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</si>
  <si>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</si>
  <si>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</si>
  <si>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</si>
  <si>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</si>
  <si>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</si>
  <si>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</si>
  <si>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</si>
  <si>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</si>
  <si>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</si>
  <si>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</si>
  <si>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</si>
  <si>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</si>
  <si>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</si>
  <si>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</si>
  <si>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</si>
  <si>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</si>
  <si>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</si>
  <si>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</si>
  <si>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</si>
  <si>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</si>
  <si>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</si>
  <si>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</si>
  <si>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</si>
  <si>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</si>
  <si>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</si>
  <si>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</si>
  <si>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</si>
  <si>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</si>
  <si>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</si>
  <si>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</si>
  <si>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</si>
  <si>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</si>
  <si>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</si>
  <si>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</si>
  <si>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</si>
  <si>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</si>
  <si>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</si>
  <si>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</si>
  <si>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</si>
  <si>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</si>
  <si>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</si>
  <si>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</si>
  <si>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</si>
  <si>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</si>
  <si>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</si>
  <si>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</si>
  <si>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</si>
  <si>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</si>
  <si>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</si>
  <si>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</si>
  <si>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</si>
  <si>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</si>
  <si>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</si>
  <si>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</si>
  <si>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</si>
  <si>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</si>
  <si>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</si>
  <si>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</si>
  <si>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</si>
  <si>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L10</t>
  </si>
  <si>
    <t>Присоединенная мощность потребителей</t>
  </si>
  <si>
    <t>10</t>
  </si>
  <si>
    <t xml:space="preserve">Присоединенная мощность </t>
  </si>
  <si>
    <t>МВА</t>
  </si>
  <si>
    <t>L10.1</t>
  </si>
  <si>
    <t>10.1</t>
  </si>
  <si>
    <t>L10.2</t>
  </si>
  <si>
    <t>10.2</t>
  </si>
  <si>
    <t>Руководитель органа исполнительной власти субъекта Российской Федерации в области государственного регулирования тарифов - Председатель Комитета Тульской области по тарифам</t>
  </si>
  <si>
    <t>Д.А. Васин</t>
  </si>
  <si>
    <t>Наименование организации</t>
  </si>
  <si>
    <t>Показатель</t>
  </si>
  <si>
    <t>План 2012 Год</t>
  </si>
  <si>
    <t>Факт 2012 Год</t>
  </si>
  <si>
    <t>План 2013 Год</t>
  </si>
  <si>
    <t>План 2014 Январь</t>
  </si>
  <si>
    <t>План 2014 Февраль</t>
  </si>
  <si>
    <t>План 2014 Март</t>
  </si>
  <si>
    <t>План 2014 Апрель</t>
  </si>
  <si>
    <t>План 2014 Май</t>
  </si>
  <si>
    <t>План 2014 Июнь</t>
  </si>
  <si>
    <t>План 2014 Июль</t>
  </si>
  <si>
    <t>План 2014 Август</t>
  </si>
  <si>
    <t>План 2014 Сентябрь</t>
  </si>
  <si>
    <t>План 2014 Октябрь</t>
  </si>
  <si>
    <t>План 2014 Ноябрь</t>
  </si>
  <si>
    <t>План 2014 Декабрь</t>
  </si>
  <si>
    <t>План 2014 Год</t>
  </si>
  <si>
    <t>Всего</t>
  </si>
  <si>
    <t>И.В. Умудумов</t>
  </si>
  <si>
    <t xml:space="preserve">Руководитель организации - Генеральный директор ОАО "БзСТЗ"                                                      </t>
  </si>
  <si>
    <t>Предложения ОАО "Завод Тула" по технологическому расходу электроэнергии (мощности) - потерям в электрических сетях на 2014 год в регионе: Тульская область</t>
  </si>
  <si>
    <t>ООО "МОБИЛ СИСТЕМС"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</si>
</sst>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2">
    <font>
      <sz val="11"/>
      <color indexed="8"/>
      <name val="Calibri"/>
      <family val="2"/>
    </font>
    <font>
      <sz val="10"/>
      <name val="Arial Cyr"/>
      <family val="0"/>
    </font>
    <font>
      <sz val="9"/>
      <color indexed="9"/>
      <name val="Arial Cyr"/>
      <family val="0"/>
    </font>
    <font>
      <sz val="9"/>
      <color indexed="9"/>
      <name val="Tahoma"/>
      <family val="2"/>
    </font>
    <font>
      <sz val="9"/>
      <color indexed="12"/>
      <name val="Tahoma"/>
      <family val="2"/>
    </font>
    <font>
      <sz val="9"/>
      <name val="Tahoma"/>
      <family val="2"/>
    </font>
    <font>
      <b/>
      <sz val="9"/>
      <color indexed="9"/>
      <name val="Tahoma"/>
      <family val="2"/>
    </font>
    <font>
      <b/>
      <sz val="9"/>
      <color indexed="12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9"/>
      <color indexed="55"/>
      <name val="Tahoma"/>
      <family val="2"/>
    </font>
    <font>
      <sz val="9"/>
      <name val="Arial Cyr"/>
      <family val="0"/>
    </font>
    <font>
      <sz val="11"/>
      <name val="Tahoma"/>
      <family val="2"/>
    </font>
    <font>
      <sz val="12"/>
      <name val="Tahoma"/>
      <family val="2"/>
    </font>
    <font>
      <b/>
      <u val="single"/>
      <sz val="11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ahom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ck">
        <color indexed="22"/>
      </top>
      <bottom style="thin">
        <color indexed="22"/>
      </bottom>
    </border>
    <border>
      <left/>
      <right/>
      <top/>
      <bottom style="thin"/>
    </border>
    <border>
      <left style="thin">
        <color indexed="22"/>
      </left>
      <right style="thin">
        <color indexed="22"/>
      </right>
      <top style="thick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ck">
        <color indexed="22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7">
    <xf numFmtId="0" fontId="0" fillId="0" borderId="0" xfId="0" applyAlignment="1">
      <alignment/>
    </xf>
    <xf numFmtId="49" fontId="2" fillId="0" borderId="0" xfId="53" applyNumberFormat="1" applyFont="1" applyFill="1" applyAlignment="1" applyProtection="1">
      <alignment horizontal="left"/>
      <protection/>
    </xf>
    <xf numFmtId="49" fontId="2" fillId="0" borderId="0" xfId="53" applyNumberFormat="1" applyFont="1" applyFill="1" applyProtection="1">
      <alignment/>
      <protection/>
    </xf>
    <xf numFmtId="49" fontId="3" fillId="0" borderId="0" xfId="53" applyNumberFormat="1" applyFont="1" applyFill="1" applyProtection="1">
      <alignment/>
      <protection/>
    </xf>
    <xf numFmtId="2" fontId="3" fillId="0" borderId="0" xfId="53" applyNumberFormat="1" applyFont="1" applyFill="1" applyProtection="1">
      <alignment/>
      <protection/>
    </xf>
    <xf numFmtId="0" fontId="3" fillId="0" borderId="0" xfId="53" applyFont="1" applyFill="1" applyProtection="1">
      <alignment/>
      <protection/>
    </xf>
    <xf numFmtId="0" fontId="2" fillId="0" borderId="0" xfId="53" applyFont="1" applyFill="1" applyAlignment="1" applyProtection="1">
      <alignment horizontal="right"/>
      <protection/>
    </xf>
    <xf numFmtId="0" fontId="3" fillId="0" borderId="0" xfId="53" applyFont="1" applyFill="1" applyAlignment="1" applyProtection="1">
      <alignment horizontal="right"/>
      <protection/>
    </xf>
    <xf numFmtId="0" fontId="2" fillId="0" borderId="0" xfId="53" applyFont="1" applyFill="1" applyProtection="1">
      <alignment/>
      <protection/>
    </xf>
    <xf numFmtId="1" fontId="3" fillId="0" borderId="0" xfId="53" applyNumberFormat="1" applyFont="1" applyFill="1" applyAlignment="1" applyProtection="1">
      <alignment horizontal="left"/>
      <protection/>
    </xf>
    <xf numFmtId="1" fontId="3" fillId="0" borderId="0" xfId="53" applyNumberFormat="1" applyFont="1" applyFill="1" applyProtection="1">
      <alignment/>
      <protection/>
    </xf>
    <xf numFmtId="1" fontId="3" fillId="0" borderId="0" xfId="53" applyNumberFormat="1" applyFont="1" applyFill="1" applyAlignment="1" applyProtection="1">
      <alignment horizontal="center" vertical="center" wrapText="1"/>
      <protection/>
    </xf>
    <xf numFmtId="1" fontId="3" fillId="0" borderId="0" xfId="53" applyNumberFormat="1" applyFont="1" applyFill="1" applyAlignment="1" applyProtection="1">
      <alignment horizontal="right"/>
      <protection/>
    </xf>
    <xf numFmtId="0" fontId="3" fillId="0" borderId="0" xfId="53" applyNumberFormat="1" applyFont="1" applyFill="1" applyAlignment="1" applyProtection="1">
      <alignment horizontal="right"/>
      <protection/>
    </xf>
    <xf numFmtId="0" fontId="3" fillId="0" borderId="0" xfId="53" applyFont="1" applyFill="1" applyAlignment="1" applyProtection="1">
      <alignment horizontal="right" vertical="center" wrapText="1"/>
      <protection/>
    </xf>
    <xf numFmtId="0" fontId="3" fillId="0" borderId="0" xfId="53" applyNumberFormat="1" applyFont="1" applyAlignment="1" applyProtection="1">
      <alignment horizontal="left"/>
      <protection/>
    </xf>
    <xf numFmtId="0" fontId="3" fillId="0" borderId="0" xfId="53" applyFont="1" applyProtection="1">
      <alignment/>
      <protection/>
    </xf>
    <xf numFmtId="0" fontId="4" fillId="0" borderId="0" xfId="53" applyFont="1" applyProtection="1">
      <alignment/>
      <protection/>
    </xf>
    <xf numFmtId="0" fontId="5" fillId="0" borderId="0" xfId="53" applyFont="1" applyAlignment="1" applyProtection="1">
      <alignment horizontal="center" vertical="center" wrapText="1"/>
      <protection/>
    </xf>
    <xf numFmtId="0" fontId="5" fillId="0" borderId="0" xfId="53" applyFont="1" applyProtection="1">
      <alignment/>
      <protection/>
    </xf>
    <xf numFmtId="0" fontId="3" fillId="0" borderId="0" xfId="53" applyFont="1" applyAlignment="1" applyProtection="1">
      <alignment horizontal="left"/>
      <protection/>
    </xf>
    <xf numFmtId="0" fontId="6" fillId="0" borderId="0" xfId="53" applyFont="1" applyAlignment="1" applyProtection="1">
      <alignment horizontal="left"/>
      <protection/>
    </xf>
    <xf numFmtId="0" fontId="6" fillId="0" borderId="0" xfId="53" applyFont="1" applyProtection="1">
      <alignment/>
      <protection/>
    </xf>
    <xf numFmtId="0" fontId="7" fillId="0" borderId="0" xfId="53" applyFont="1" applyProtection="1">
      <alignment/>
      <protection/>
    </xf>
    <xf numFmtId="0" fontId="8" fillId="0" borderId="0" xfId="53" applyFont="1" applyAlignment="1" applyProtection="1">
      <alignment horizontal="center" vertical="center" wrapText="1"/>
      <protection/>
    </xf>
    <xf numFmtId="0" fontId="8" fillId="0" borderId="0" xfId="53" applyFont="1" applyProtection="1">
      <alignment/>
      <protection/>
    </xf>
    <xf numFmtId="0" fontId="8" fillId="0" borderId="0" xfId="53" applyFont="1" applyAlignment="1" applyProtection="1">
      <alignment horizontal="center"/>
      <protection/>
    </xf>
    <xf numFmtId="0" fontId="4" fillId="0" borderId="0" xfId="53" applyFont="1" applyAlignment="1" applyProtection="1">
      <alignment horizontal="centerContinuous" wrapText="1"/>
      <protection/>
    </xf>
    <xf numFmtId="0" fontId="9" fillId="0" borderId="0" xfId="53" applyFont="1" applyFill="1" applyBorder="1" applyAlignment="1" applyProtection="1">
      <alignment horizontal="center" vertical="center" wrapText="1"/>
      <protection/>
    </xf>
    <xf numFmtId="0" fontId="5" fillId="0" borderId="0" xfId="53" applyFont="1" applyAlignment="1" applyProtection="1">
      <alignment horizontal="centerContinuous" wrapText="1"/>
      <protection/>
    </xf>
    <xf numFmtId="0" fontId="3" fillId="0" borderId="0" xfId="53" applyFont="1" applyFill="1" applyBorder="1" applyAlignment="1" applyProtection="1">
      <alignment horizontal="left"/>
      <protection/>
    </xf>
    <xf numFmtId="0" fontId="3" fillId="0" borderId="0" xfId="53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8" fillId="0" borderId="0" xfId="53" applyFont="1" applyFill="1" applyBorder="1" applyAlignment="1" applyProtection="1">
      <alignment horizontal="center"/>
      <protection/>
    </xf>
    <xf numFmtId="0" fontId="5" fillId="0" borderId="0" xfId="53" applyFont="1" applyFill="1" applyBorder="1" applyProtection="1">
      <alignment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5" fillId="0" borderId="10" xfId="53" applyFont="1" applyFill="1" applyBorder="1" applyAlignment="1" applyProtection="1">
      <alignment horizontal="center" vertical="center"/>
      <protection/>
    </xf>
    <xf numFmtId="0" fontId="5" fillId="0" borderId="10" xfId="54" applyFont="1" applyFill="1" applyBorder="1" applyAlignment="1" applyProtection="1">
      <alignment horizontal="center" vertical="center" wrapText="1"/>
      <protection/>
    </xf>
    <xf numFmtId="0" fontId="10" fillId="24" borderId="0" xfId="53" applyFont="1" applyFill="1" applyBorder="1" applyAlignment="1" applyProtection="1">
      <alignment horizontal="center" vertical="center" wrapText="1"/>
      <protection/>
    </xf>
    <xf numFmtId="0" fontId="8" fillId="20" borderId="8" xfId="53" applyFont="1" applyFill="1" applyBorder="1" applyAlignment="1" applyProtection="1">
      <alignment horizontal="center" vertical="center" wrapText="1"/>
      <protection/>
    </xf>
    <xf numFmtId="0" fontId="8" fillId="20" borderId="8" xfId="53" applyFont="1" applyFill="1" applyBorder="1" applyAlignment="1" applyProtection="1">
      <alignment horizontal="center"/>
      <protection/>
    </xf>
    <xf numFmtId="0" fontId="8" fillId="20" borderId="8" xfId="54" applyFont="1" applyFill="1" applyBorder="1" applyAlignment="1" applyProtection="1">
      <alignment horizontal="center" vertical="center" wrapText="1"/>
      <protection/>
    </xf>
    <xf numFmtId="0" fontId="5" fillId="0" borderId="8" xfId="53" applyFont="1" applyBorder="1" applyAlignment="1" applyProtection="1">
      <alignment horizontal="center" vertical="center" wrapText="1"/>
      <protection/>
    </xf>
    <xf numFmtId="0" fontId="5" fillId="0" borderId="8" xfId="53" applyFont="1" applyFill="1" applyBorder="1" applyAlignment="1" applyProtection="1">
      <alignment vertical="center" wrapText="1"/>
      <protection/>
    </xf>
    <xf numFmtId="2" fontId="5" fillId="22" borderId="8" xfId="53" applyNumberFormat="1" applyFont="1" applyFill="1" applyBorder="1" applyAlignment="1" applyProtection="1">
      <alignment horizontal="right" vertical="center" wrapText="1"/>
      <protection locked="0"/>
    </xf>
    <xf numFmtId="2" fontId="5" fillId="4" borderId="8" xfId="53" applyNumberFormat="1" applyFont="1" applyFill="1" applyBorder="1" applyAlignment="1" applyProtection="1">
      <alignment horizontal="right" vertical="center" wrapText="1"/>
      <protection/>
    </xf>
    <xf numFmtId="2" fontId="5" fillId="4" borderId="8" xfId="53" applyNumberFormat="1" applyFont="1" applyFill="1" applyBorder="1" applyAlignment="1" applyProtection="1">
      <alignment horizontal="right" vertical="center"/>
      <protection/>
    </xf>
    <xf numFmtId="0" fontId="5" fillId="0" borderId="8" xfId="53" applyFont="1" applyFill="1" applyBorder="1" applyAlignment="1" applyProtection="1">
      <alignment horizontal="left" vertical="center" wrapText="1" indent="1"/>
      <protection/>
    </xf>
    <xf numFmtId="2" fontId="5" fillId="22" borderId="8" xfId="53" applyNumberFormat="1" applyFont="1" applyFill="1" applyBorder="1" applyAlignment="1" applyProtection="1">
      <alignment horizontal="right" vertical="center"/>
      <protection locked="0"/>
    </xf>
    <xf numFmtId="0" fontId="11" fillId="0" borderId="0" xfId="53" applyFont="1" applyProtection="1">
      <alignment/>
      <protection/>
    </xf>
    <xf numFmtId="0" fontId="5" fillId="0" borderId="8" xfId="53" applyFont="1" applyBorder="1" applyAlignment="1" applyProtection="1">
      <alignment vertical="center" wrapText="1"/>
      <protection/>
    </xf>
    <xf numFmtId="0" fontId="5" fillId="0" borderId="8" xfId="53" applyFont="1" applyBorder="1" applyAlignment="1" applyProtection="1">
      <alignment horizontal="center" vertical="center"/>
      <protection/>
    </xf>
    <xf numFmtId="0" fontId="5" fillId="0" borderId="8" xfId="53" applyFont="1" applyBorder="1" applyAlignment="1" applyProtection="1">
      <alignment horizontal="left" vertical="center" wrapText="1" indent="1"/>
      <protection/>
    </xf>
    <xf numFmtId="0" fontId="8" fillId="20" borderId="8" xfId="53" applyFont="1" applyFill="1" applyBorder="1" applyAlignment="1" applyProtection="1">
      <alignment horizontal="center" vertical="center"/>
      <protection/>
    </xf>
    <xf numFmtId="0" fontId="5" fillId="0" borderId="0" xfId="53" applyFont="1" applyBorder="1" applyAlignment="1" applyProtection="1">
      <alignment vertical="center" wrapText="1"/>
      <protection/>
    </xf>
    <xf numFmtId="0" fontId="13" fillId="0" borderId="0" xfId="53" applyFont="1" applyProtection="1">
      <alignment/>
      <protection/>
    </xf>
    <xf numFmtId="0" fontId="5" fillId="0" borderId="0" xfId="53" applyFont="1" applyBorder="1" applyAlignment="1" applyProtection="1">
      <alignment vertical="top" wrapText="1"/>
      <protection/>
    </xf>
    <xf numFmtId="0" fontId="5" fillId="0" borderId="0" xfId="53" applyFont="1" applyFill="1" applyBorder="1" applyAlignment="1" applyProtection="1">
      <alignment horizontal="center" vertical="top" wrapText="1"/>
      <protection/>
    </xf>
    <xf numFmtId="0" fontId="5" fillId="0" borderId="0" xfId="53" applyFont="1" applyBorder="1" applyProtection="1">
      <alignment/>
      <protection/>
    </xf>
    <xf numFmtId="0" fontId="2" fillId="0" borderId="0" xfId="53" applyFont="1" applyAlignment="1" applyProtection="1">
      <alignment horizontal="left"/>
      <protection/>
    </xf>
    <xf numFmtId="0" fontId="2" fillId="0" borderId="0" xfId="53" applyFont="1" applyProtection="1">
      <alignment/>
      <protection/>
    </xf>
    <xf numFmtId="0" fontId="8" fillId="0" borderId="0" xfId="53" applyFont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center" vertical="top" wrapText="1"/>
      <protection/>
    </xf>
    <xf numFmtId="0" fontId="5" fillId="0" borderId="0" xfId="55" applyNumberFormat="1" applyFont="1" applyProtection="1">
      <alignment/>
      <protection/>
    </xf>
    <xf numFmtId="0" fontId="5" fillId="0" borderId="10" xfId="55" applyNumberFormat="1" applyFont="1" applyBorder="1" applyAlignment="1" applyProtection="1">
      <alignment horizontal="center" vertical="center" wrapText="1"/>
      <protection/>
    </xf>
    <xf numFmtId="0" fontId="5" fillId="0" borderId="10" xfId="55" applyNumberFormat="1" applyFont="1" applyFill="1" applyBorder="1" applyAlignment="1" applyProtection="1">
      <alignment horizontal="center" vertical="center"/>
      <protection/>
    </xf>
    <xf numFmtId="0" fontId="10" fillId="0" borderId="0" xfId="54" applyFont="1" applyBorder="1" applyAlignment="1" applyProtection="1">
      <alignment horizontal="center" vertical="center" wrapText="1"/>
      <protection/>
    </xf>
    <xf numFmtId="0" fontId="8" fillId="0" borderId="8" xfId="53" applyFont="1" applyFill="1" applyBorder="1" applyAlignment="1" applyProtection="1">
      <alignment horizontal="left" vertical="center" wrapText="1"/>
      <protection/>
    </xf>
    <xf numFmtId="0" fontId="8" fillId="0" borderId="8" xfId="53" applyFont="1" applyBorder="1" applyAlignment="1" applyProtection="1">
      <alignment horizontal="center" vertical="center"/>
      <protection/>
    </xf>
    <xf numFmtId="4" fontId="8" fillId="4" borderId="8" xfId="53" applyNumberFormat="1" applyFont="1" applyFill="1" applyBorder="1" applyAlignment="1" applyProtection="1">
      <alignment horizontal="right" vertical="center"/>
      <protection/>
    </xf>
    <xf numFmtId="0" fontId="8" fillId="0" borderId="11" xfId="53" applyFont="1" applyFill="1" applyBorder="1" applyAlignment="1" applyProtection="1">
      <alignment horizontal="left" vertical="center" wrapText="1"/>
      <protection/>
    </xf>
    <xf numFmtId="0" fontId="8" fillId="0" borderId="11" xfId="53" applyFont="1" applyBorder="1" applyAlignment="1" applyProtection="1">
      <alignment horizontal="center" vertical="center"/>
      <protection/>
    </xf>
    <xf numFmtId="4" fontId="8" fillId="4" borderId="11" xfId="53" applyNumberFormat="1" applyFont="1" applyFill="1" applyBorder="1" applyAlignment="1" applyProtection="1">
      <alignment horizontal="right" vertical="center"/>
      <protection/>
    </xf>
    <xf numFmtId="0" fontId="5" fillId="0" borderId="12" xfId="55" applyNumberFormat="1" applyFont="1" applyFill="1" applyBorder="1" applyProtection="1">
      <alignment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" fillId="0" borderId="12" xfId="53" applyFont="1" applyFill="1" applyBorder="1" applyAlignment="1" applyProtection="1">
      <alignment horizontal="center" vertical="center"/>
      <protection/>
    </xf>
    <xf numFmtId="4" fontId="5" fillId="0" borderId="12" xfId="53" applyNumberFormat="1" applyFont="1" applyFill="1" applyBorder="1" applyAlignment="1" applyProtection="1">
      <alignment horizontal="right"/>
      <protection/>
    </xf>
    <xf numFmtId="0" fontId="5" fillId="0" borderId="13" xfId="53" applyFont="1" applyFill="1" applyBorder="1" applyAlignment="1" applyProtection="1">
      <alignment horizontal="left" vertical="center" wrapText="1"/>
      <protection/>
    </xf>
    <xf numFmtId="0" fontId="5" fillId="0" borderId="13" xfId="53" applyFont="1" applyBorder="1" applyAlignment="1" applyProtection="1">
      <alignment horizontal="center" vertical="center"/>
      <protection/>
    </xf>
    <xf numFmtId="2" fontId="5" fillId="22" borderId="13" xfId="53" applyNumberFormat="1" applyFont="1" applyFill="1" applyBorder="1" applyAlignment="1" applyProtection="1">
      <alignment horizontal="right" vertical="center"/>
      <protection locked="0"/>
    </xf>
    <xf numFmtId="2" fontId="5" fillId="4" borderId="13" xfId="53" applyNumberFormat="1" applyFont="1" applyFill="1" applyBorder="1" applyAlignment="1" applyProtection="1">
      <alignment horizontal="right" vertical="center"/>
      <protection/>
    </xf>
    <xf numFmtId="0" fontId="5" fillId="0" borderId="11" xfId="53" applyFont="1" applyFill="1" applyBorder="1" applyAlignment="1" applyProtection="1">
      <alignment horizontal="left" vertical="center" wrapText="1"/>
      <protection/>
    </xf>
    <xf numFmtId="0" fontId="5" fillId="0" borderId="11" xfId="53" applyFont="1" applyBorder="1" applyAlignment="1" applyProtection="1">
      <alignment horizontal="center" vertical="center"/>
      <protection/>
    </xf>
    <xf numFmtId="2" fontId="5" fillId="22" borderId="11" xfId="53" applyNumberFormat="1" applyFont="1" applyFill="1" applyBorder="1" applyAlignment="1" applyProtection="1">
      <alignment horizontal="right" vertical="center"/>
      <protection locked="0"/>
    </xf>
    <xf numFmtId="2" fontId="5" fillId="4" borderId="11" xfId="53" applyNumberFormat="1" applyFont="1" applyFill="1" applyBorder="1" applyAlignment="1" applyProtection="1">
      <alignment horizontal="right" vertical="center"/>
      <protection/>
    </xf>
    <xf numFmtId="0" fontId="9" fillId="0" borderId="0" xfId="53" applyFont="1" applyFill="1" applyBorder="1" applyAlignment="1" applyProtection="1">
      <alignment vertical="center" wrapText="1"/>
      <protection/>
    </xf>
    <xf numFmtId="0" fontId="9" fillId="0" borderId="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Alignment="1" applyProtection="1">
      <alignment horizontal="left" vertical="center" wrapText="1"/>
      <protection/>
    </xf>
    <xf numFmtId="0" fontId="12" fillId="0" borderId="0" xfId="53" applyFont="1" applyAlignment="1" applyProtection="1">
      <alignment horizontal="left" vertical="center" wrapText="1"/>
      <protection/>
    </xf>
    <xf numFmtId="0" fontId="5" fillId="0" borderId="14" xfId="53" applyFont="1" applyFill="1" applyBorder="1" applyAlignment="1" applyProtection="1">
      <alignment horizontal="center" wrapText="1"/>
      <protection/>
    </xf>
    <xf numFmtId="0" fontId="13" fillId="0" borderId="0" xfId="53" applyFont="1" applyAlignment="1" applyProtection="1">
      <alignment horizontal="left" vertical="center" wrapText="1"/>
      <protection/>
    </xf>
    <xf numFmtId="0" fontId="8" fillId="20" borderId="8" xfId="55" applyNumberFormat="1" applyFont="1" applyFill="1" applyBorder="1" applyAlignment="1" applyProtection="1">
      <alignment horizontal="center" vertical="center"/>
      <protection/>
    </xf>
    <xf numFmtId="0" fontId="8" fillId="20" borderId="11" xfId="55" applyNumberFormat="1" applyFont="1" applyFill="1" applyBorder="1" applyAlignment="1" applyProtection="1">
      <alignment horizontal="center" vertical="center"/>
      <protection/>
    </xf>
    <xf numFmtId="1" fontId="5" fillId="0" borderId="13" xfId="42" applyNumberFormat="1" applyFont="1" applyBorder="1" applyAlignment="1" applyProtection="1">
      <alignment horizontal="center" vertical="center"/>
      <protection/>
    </xf>
    <xf numFmtId="1" fontId="5" fillId="0" borderId="11" xfId="42" applyNumberFormat="1" applyFont="1" applyBorder="1" applyAlignment="1" applyProtection="1">
      <alignment horizontal="center" vertical="center"/>
      <protection/>
    </xf>
    <xf numFmtId="49" fontId="5" fillId="25" borderId="15" xfId="55" applyNumberFormat="1" applyFont="1" applyFill="1" applyBorder="1" applyAlignment="1" applyProtection="1">
      <alignment horizontal="left" vertical="center" wrapText="1"/>
      <protection locked="0"/>
    </xf>
    <xf numFmtId="49" fontId="5" fillId="25" borderId="16" xfId="55" applyNumberFormat="1" applyFont="1" applyFill="1" applyBorder="1" applyAlignment="1" applyProtection="1">
      <alignment horizontal="left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_FORM3.1.2013(v2.0)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ORM3.1" xfId="53"/>
    <cellStyle name="Обычный_Форма 4 Станция" xfId="54"/>
    <cellStyle name="Обычный_Форма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19050</xdr:rowOff>
    </xdr:from>
    <xdr:to>
      <xdr:col>4</xdr:col>
      <xdr:colOff>876300</xdr:colOff>
      <xdr:row>6</xdr:row>
      <xdr:rowOff>247650</xdr:rowOff>
    </xdr:to>
    <xdr:sp macro="[1]!modList00.cmdFreeze_Click_Handler">
      <xdr:nvSpPr>
        <xdr:cNvPr id="1" name="cmdFreeze"/>
        <xdr:cNvSpPr>
          <a:spLocks/>
        </xdr:cNvSpPr>
      </xdr:nvSpPr>
      <xdr:spPr>
        <a:xfrm>
          <a:off x="247650" y="19050"/>
          <a:ext cx="1352550" cy="2286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Закрепить области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8;&#1072;&#1088;&#1080;&#1092;&#1099;-&#1087;&#1086;&#1089;&#1083;.&#1074;&#1077;&#1088;&#1089;&#1080;&#1103;\&#1058;&#1091;&#1083;&#1072;\FORM3.1.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modUpdTemplMain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FORM3.1.2014"/>
    </sheetNames>
    <definedNames>
      <definedName name="modList00.cmdFreeze_Click_Handler"/>
    </definedNames>
    <sheetDataSet>
      <sheetData sheetId="4">
        <row r="7">
          <cell r="F7" t="str">
            <v>Тульская область</v>
          </cell>
        </row>
        <row r="9">
          <cell r="F9">
            <v>2014</v>
          </cell>
        </row>
        <row r="11">
          <cell r="F11" t="str">
            <v>ОАО "Завод Тула"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view="pageBreakPreview" zoomScaleSheetLayoutView="100" zoomScalePageLayoutView="0" workbookViewId="0" topLeftCell="D16">
      <selection activeCell="E51" sqref="E51"/>
    </sheetView>
  </sheetViews>
  <sheetFormatPr defaultColWidth="14.140625" defaultRowHeight="15"/>
  <cols>
    <col min="1" max="1" width="14.140625" style="59" hidden="1" customWidth="1"/>
    <col min="2" max="2" width="14.140625" style="60" hidden="1" customWidth="1"/>
    <col min="3" max="3" width="3.7109375" style="17" customWidth="1"/>
    <col min="4" max="4" width="7.140625" style="18" customWidth="1"/>
    <col min="5" max="5" width="38.57421875" style="19" customWidth="1"/>
    <col min="6" max="6" width="9.8515625" style="19" customWidth="1"/>
    <col min="7" max="22" width="10.7109375" style="19" customWidth="1"/>
    <col min="23" max="23" width="14.140625" style="19" customWidth="1"/>
    <col min="24" max="16384" width="14.140625" style="49" customWidth="1"/>
  </cols>
  <sheetData>
    <row r="1" spans="1:23" s="8" customFormat="1" ht="12" hidden="1">
      <c r="A1" s="1" t="s">
        <v>0</v>
      </c>
      <c r="B1" s="2">
        <v>0</v>
      </c>
      <c r="C1" s="3">
        <v>0</v>
      </c>
      <c r="D1" s="3">
        <v>0</v>
      </c>
      <c r="E1" s="4">
        <f>god</f>
        <v>2014</v>
      </c>
      <c r="F1" s="5"/>
      <c r="G1" s="6" t="s">
        <v>1</v>
      </c>
      <c r="H1" s="7" t="s">
        <v>1</v>
      </c>
      <c r="I1" s="7" t="s">
        <v>1</v>
      </c>
      <c r="J1" s="7" t="s">
        <v>2</v>
      </c>
      <c r="K1" s="7" t="s">
        <v>3</v>
      </c>
      <c r="L1" s="7" t="s">
        <v>4</v>
      </c>
      <c r="M1" s="7" t="s">
        <v>5</v>
      </c>
      <c r="N1" s="7" t="s">
        <v>6</v>
      </c>
      <c r="O1" s="7" t="s">
        <v>7</v>
      </c>
      <c r="P1" s="7" t="s">
        <v>8</v>
      </c>
      <c r="Q1" s="7" t="s">
        <v>9</v>
      </c>
      <c r="R1" s="7" t="s">
        <v>10</v>
      </c>
      <c r="S1" s="7" t="s">
        <v>11</v>
      </c>
      <c r="T1" s="7" t="s">
        <v>12</v>
      </c>
      <c r="U1" s="7" t="s">
        <v>13</v>
      </c>
      <c r="V1" s="7" t="s">
        <v>1</v>
      </c>
      <c r="W1" s="5"/>
    </row>
    <row r="2" spans="1:22" s="10" customFormat="1" ht="11.25" hidden="1">
      <c r="A2" s="9"/>
      <c r="D2" s="11"/>
      <c r="G2" s="12">
        <f>$E$1-2</f>
        <v>2012</v>
      </c>
      <c r="H2" s="12">
        <f>$E$1-2</f>
        <v>2012</v>
      </c>
      <c r="I2" s="12">
        <f>$E$1-1</f>
        <v>2013</v>
      </c>
      <c r="J2" s="12">
        <f aca="true" t="shared" si="0" ref="J2:V2">$E$1</f>
        <v>2014</v>
      </c>
      <c r="K2" s="12">
        <f t="shared" si="0"/>
        <v>2014</v>
      </c>
      <c r="L2" s="12">
        <f t="shared" si="0"/>
        <v>2014</v>
      </c>
      <c r="M2" s="12">
        <f t="shared" si="0"/>
        <v>2014</v>
      </c>
      <c r="N2" s="12">
        <f t="shared" si="0"/>
        <v>2014</v>
      </c>
      <c r="O2" s="12">
        <f t="shared" si="0"/>
        <v>2014</v>
      </c>
      <c r="P2" s="12">
        <f t="shared" si="0"/>
        <v>2014</v>
      </c>
      <c r="Q2" s="12">
        <f t="shared" si="0"/>
        <v>2014</v>
      </c>
      <c r="R2" s="12">
        <f t="shared" si="0"/>
        <v>2014</v>
      </c>
      <c r="S2" s="12">
        <f t="shared" si="0"/>
        <v>2014</v>
      </c>
      <c r="T2" s="12">
        <f t="shared" si="0"/>
        <v>2014</v>
      </c>
      <c r="U2" s="12">
        <f t="shared" si="0"/>
        <v>2014</v>
      </c>
      <c r="V2" s="12">
        <f t="shared" si="0"/>
        <v>2014</v>
      </c>
    </row>
    <row r="3" spans="1:22" s="7" customFormat="1" ht="11.25" hidden="1">
      <c r="A3" s="13"/>
      <c r="D3" s="14"/>
      <c r="G3" s="7" t="s">
        <v>14</v>
      </c>
      <c r="H3" s="7" t="s">
        <v>15</v>
      </c>
      <c r="I3" s="7" t="s">
        <v>14</v>
      </c>
      <c r="J3" s="7" t="s">
        <v>14</v>
      </c>
      <c r="K3" s="7" t="s">
        <v>14</v>
      </c>
      <c r="L3" s="7" t="s">
        <v>14</v>
      </c>
      <c r="M3" s="7" t="s">
        <v>14</v>
      </c>
      <c r="N3" s="7" t="s">
        <v>14</v>
      </c>
      <c r="O3" s="7" t="s">
        <v>14</v>
      </c>
      <c r="P3" s="7" t="s">
        <v>14</v>
      </c>
      <c r="Q3" s="7" t="s">
        <v>14</v>
      </c>
      <c r="R3" s="7" t="s">
        <v>14</v>
      </c>
      <c r="S3" s="7" t="s">
        <v>14</v>
      </c>
      <c r="T3" s="7" t="s">
        <v>14</v>
      </c>
      <c r="U3" s="7" t="s">
        <v>14</v>
      </c>
      <c r="V3" s="7" t="s">
        <v>14</v>
      </c>
    </row>
    <row r="4" spans="1:4" s="19" customFormat="1" ht="11.25" hidden="1">
      <c r="A4" s="15"/>
      <c r="B4" s="16"/>
      <c r="C4" s="17"/>
      <c r="D4" s="18"/>
    </row>
    <row r="5" spans="1:4" s="19" customFormat="1" ht="11.25" hidden="1">
      <c r="A5" s="15"/>
      <c r="B5" s="16"/>
      <c r="C5" s="17"/>
      <c r="D5" s="18"/>
    </row>
    <row r="6" spans="1:4" s="19" customFormat="1" ht="11.25" hidden="1">
      <c r="A6" s="20"/>
      <c r="B6" s="16"/>
      <c r="C6" s="17"/>
      <c r="D6" s="18"/>
    </row>
    <row r="7" spans="1:22" s="25" customFormat="1" ht="21" customHeight="1">
      <c r="A7" s="21"/>
      <c r="B7" s="22"/>
      <c r="C7" s="23"/>
      <c r="D7" s="24"/>
      <c r="V7" s="26" t="s">
        <v>16</v>
      </c>
    </row>
    <row r="8" spans="1:23" s="19" customFormat="1" ht="29.25" customHeight="1">
      <c r="A8" s="20"/>
      <c r="B8" s="16"/>
      <c r="C8" s="27"/>
      <c r="D8" s="86" t="s">
        <v>107</v>
      </c>
      <c r="E8" s="86"/>
      <c r="F8" s="86"/>
      <c r="G8" s="86"/>
      <c r="H8" s="86"/>
      <c r="I8" s="86"/>
      <c r="J8" s="86"/>
      <c r="K8" s="86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9"/>
    </row>
    <row r="9" spans="1:22" s="34" customFormat="1" ht="11.25">
      <c r="A9" s="30"/>
      <c r="B9" s="31"/>
      <c r="C9" s="32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</row>
    <row r="10" spans="1:22" s="19" customFormat="1" ht="52.5" customHeight="1" thickBot="1">
      <c r="A10" s="20"/>
      <c r="B10" s="16"/>
      <c r="C10" s="17"/>
      <c r="D10" s="35" t="s">
        <v>17</v>
      </c>
      <c r="E10" s="35" t="s">
        <v>18</v>
      </c>
      <c r="F10" s="36" t="s">
        <v>19</v>
      </c>
      <c r="G10" s="37" t="str">
        <f aca="true" t="shared" si="1" ref="G10:V10">G3&amp;" "&amp;G2&amp;" "&amp;G1</f>
        <v>План 2012 Год</v>
      </c>
      <c r="H10" s="37" t="str">
        <f t="shared" si="1"/>
        <v>Факт 2012 Год</v>
      </c>
      <c r="I10" s="37" t="str">
        <f t="shared" si="1"/>
        <v>План 2013 Год</v>
      </c>
      <c r="J10" s="37" t="str">
        <f t="shared" si="1"/>
        <v>План 2014 Январь</v>
      </c>
      <c r="K10" s="37" t="str">
        <f t="shared" si="1"/>
        <v>План 2014 Февраль</v>
      </c>
      <c r="L10" s="37" t="str">
        <f t="shared" si="1"/>
        <v>План 2014 Март</v>
      </c>
      <c r="M10" s="37" t="str">
        <f t="shared" si="1"/>
        <v>План 2014 Апрель</v>
      </c>
      <c r="N10" s="37" t="str">
        <f t="shared" si="1"/>
        <v>План 2014 Май</v>
      </c>
      <c r="O10" s="37" t="str">
        <f t="shared" si="1"/>
        <v>План 2014 Июнь</v>
      </c>
      <c r="P10" s="37" t="str">
        <f t="shared" si="1"/>
        <v>План 2014 Июль</v>
      </c>
      <c r="Q10" s="37" t="str">
        <f t="shared" si="1"/>
        <v>План 2014 Август</v>
      </c>
      <c r="R10" s="37" t="str">
        <f t="shared" si="1"/>
        <v>План 2014 Сентябрь</v>
      </c>
      <c r="S10" s="37" t="str">
        <f t="shared" si="1"/>
        <v>План 2014 Октябрь</v>
      </c>
      <c r="T10" s="37" t="str">
        <f t="shared" si="1"/>
        <v>План 2014 Ноябрь</v>
      </c>
      <c r="U10" s="37" t="str">
        <f t="shared" si="1"/>
        <v>План 2014 Декабрь</v>
      </c>
      <c r="V10" s="37" t="str">
        <f t="shared" si="1"/>
        <v>План 2014 Год</v>
      </c>
    </row>
    <row r="11" spans="1:22" s="19" customFormat="1" ht="12" thickTop="1">
      <c r="A11" s="20"/>
      <c r="B11" s="16"/>
      <c r="C11" s="17"/>
      <c r="D11" s="38">
        <v>1</v>
      </c>
      <c r="E11" s="38">
        <v>2</v>
      </c>
      <c r="F11" s="38">
        <v>3</v>
      </c>
      <c r="G11" s="38">
        <v>4</v>
      </c>
      <c r="H11" s="38">
        <v>5</v>
      </c>
      <c r="I11" s="38">
        <v>6</v>
      </c>
      <c r="J11" s="38">
        <v>7</v>
      </c>
      <c r="K11" s="38">
        <v>8</v>
      </c>
      <c r="L11" s="38">
        <v>9</v>
      </c>
      <c r="M11" s="38">
        <v>10</v>
      </c>
      <c r="N11" s="38">
        <v>11</v>
      </c>
      <c r="O11" s="38">
        <v>12</v>
      </c>
      <c r="P11" s="38">
        <v>13</v>
      </c>
      <c r="Q11" s="38">
        <v>14</v>
      </c>
      <c r="R11" s="38">
        <v>15</v>
      </c>
      <c r="S11" s="38">
        <v>16</v>
      </c>
      <c r="T11" s="38">
        <v>17</v>
      </c>
      <c r="U11" s="38">
        <v>18</v>
      </c>
      <c r="V11" s="38">
        <v>19</v>
      </c>
    </row>
    <row r="12" spans="1:22" s="19" customFormat="1" ht="11.25">
      <c r="A12" s="20"/>
      <c r="B12" s="16"/>
      <c r="C12" s="17"/>
      <c r="D12" s="39"/>
      <c r="E12" s="39" t="s">
        <v>20</v>
      </c>
      <c r="F12" s="40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s="19" customFormat="1" ht="11.25">
      <c r="A13" s="20" t="s">
        <v>21</v>
      </c>
      <c r="B13" s="16" t="s">
        <v>22</v>
      </c>
      <c r="C13" s="17"/>
      <c r="D13" s="42">
        <v>1</v>
      </c>
      <c r="E13" s="43" t="s">
        <v>23</v>
      </c>
      <c r="F13" s="42" t="s">
        <v>24</v>
      </c>
      <c r="G13" s="44">
        <v>7.894490386603266</v>
      </c>
      <c r="H13" s="44">
        <v>5.786077630762869</v>
      </c>
      <c r="I13" s="44">
        <v>7.894490386603266</v>
      </c>
      <c r="J13" s="44">
        <v>0.6925780442422989</v>
      </c>
      <c r="K13" s="44">
        <v>0.6367583212735166</v>
      </c>
      <c r="L13" s="44">
        <v>0.6719040727723795</v>
      </c>
      <c r="M13" s="44">
        <v>0.66156708703742</v>
      </c>
      <c r="N13" s="44">
        <v>0.6512301013024602</v>
      </c>
      <c r="O13" s="44">
        <v>0.6719040727723795</v>
      </c>
      <c r="P13" s="44">
        <v>0.7752739301219763</v>
      </c>
      <c r="Q13" s="44">
        <v>0.7752739301219763</v>
      </c>
      <c r="R13" s="44">
        <v>0.620219144097581</v>
      </c>
      <c r="S13" s="44">
        <v>0.6305561298325408</v>
      </c>
      <c r="T13" s="44">
        <v>0.7029150299772586</v>
      </c>
      <c r="U13" s="44">
        <v>0.7723072152160428</v>
      </c>
      <c r="V13" s="45">
        <v>8.26248707876783</v>
      </c>
    </row>
    <row r="14" spans="1:22" s="19" customFormat="1" ht="22.5">
      <c r="A14" s="20" t="s">
        <v>25</v>
      </c>
      <c r="B14" s="16" t="s">
        <v>26</v>
      </c>
      <c r="C14" s="17"/>
      <c r="D14" s="42">
        <v>2</v>
      </c>
      <c r="E14" s="43" t="s">
        <v>27</v>
      </c>
      <c r="F14" s="42" t="s">
        <v>24</v>
      </c>
      <c r="G14" s="46">
        <v>0.2573603866032661</v>
      </c>
      <c r="H14" s="46">
        <v>0.18862613076286894</v>
      </c>
      <c r="I14" s="46">
        <v>0.2573603866032661</v>
      </c>
      <c r="J14" s="46">
        <v>0.022578044242298895</v>
      </c>
      <c r="K14" s="46">
        <v>0.020758321273516622</v>
      </c>
      <c r="L14" s="46">
        <v>0.021904072772379546</v>
      </c>
      <c r="M14" s="46">
        <v>0.021567087037419885</v>
      </c>
      <c r="N14" s="46">
        <v>0.02123010130246014</v>
      </c>
      <c r="O14" s="46">
        <v>0.021904072772379518</v>
      </c>
      <c r="P14" s="46">
        <v>0.025273930121976346</v>
      </c>
      <c r="Q14" s="46">
        <v>0.025273930121976346</v>
      </c>
      <c r="R14" s="46">
        <v>0.020219144097581104</v>
      </c>
      <c r="S14" s="46">
        <v>0.02055612983254082</v>
      </c>
      <c r="T14" s="46">
        <v>0.02291502997725864</v>
      </c>
      <c r="U14" s="46">
        <v>0.02517721521604291</v>
      </c>
      <c r="V14" s="45">
        <v>0.26935707876783077</v>
      </c>
    </row>
    <row r="15" spans="1:22" s="19" customFormat="1" ht="11.25">
      <c r="A15" s="20" t="s">
        <v>28</v>
      </c>
      <c r="B15" s="16" t="s">
        <v>29</v>
      </c>
      <c r="C15" s="17"/>
      <c r="D15" s="42" t="s">
        <v>30</v>
      </c>
      <c r="E15" s="47" t="s">
        <v>29</v>
      </c>
      <c r="F15" s="42" t="s">
        <v>24</v>
      </c>
      <c r="G15" s="48">
        <v>0.06537523258217881</v>
      </c>
      <c r="H15" s="48">
        <v>0.042561938598304705</v>
      </c>
      <c r="I15" s="48">
        <v>0.06537523258217881</v>
      </c>
      <c r="J15" s="48">
        <v>0.008087657639032436</v>
      </c>
      <c r="K15" s="48">
        <v>0.007413686169113087</v>
      </c>
      <c r="L15" s="48">
        <v>0.007413686169113087</v>
      </c>
      <c r="M15" s="48">
        <v>0.006739714699193711</v>
      </c>
      <c r="N15" s="48">
        <v>0.005054786024395269</v>
      </c>
      <c r="O15" s="48">
        <v>0.005054786024395269</v>
      </c>
      <c r="P15" s="48">
        <v>0.005054786024395269</v>
      </c>
      <c r="Q15" s="48">
        <v>0.005054786024395269</v>
      </c>
      <c r="R15" s="48">
        <v>0.005054786024395269</v>
      </c>
      <c r="S15" s="48">
        <v>0.007076700434153399</v>
      </c>
      <c r="T15" s="48">
        <v>0.007413686169113087</v>
      </c>
      <c r="U15" s="48">
        <v>0.008087657639032436</v>
      </c>
      <c r="V15" s="45">
        <v>0.07750671904072759</v>
      </c>
    </row>
    <row r="16" spans="1:22" ht="22.5">
      <c r="A16" s="20" t="s">
        <v>31</v>
      </c>
      <c r="B16" s="16" t="s">
        <v>32</v>
      </c>
      <c r="D16" s="42" t="s">
        <v>33</v>
      </c>
      <c r="E16" s="47" t="s">
        <v>32</v>
      </c>
      <c r="F16" s="42" t="s">
        <v>24</v>
      </c>
      <c r="G16" s="48">
        <v>0.1919851540210873</v>
      </c>
      <c r="H16" s="48">
        <v>0.14606419216456423</v>
      </c>
      <c r="I16" s="48">
        <v>0.1919851540210873</v>
      </c>
      <c r="J16" s="48">
        <v>0.014490386603266459</v>
      </c>
      <c r="K16" s="48">
        <v>0.013344635104403535</v>
      </c>
      <c r="L16" s="48">
        <v>0.014490386603266459</v>
      </c>
      <c r="M16" s="48">
        <v>0.014827372338226175</v>
      </c>
      <c r="N16" s="48">
        <v>0.016175315278064872</v>
      </c>
      <c r="O16" s="48">
        <v>0.01684928674798425</v>
      </c>
      <c r="P16" s="48">
        <v>0.020219144097581077</v>
      </c>
      <c r="Q16" s="48">
        <v>0.020219144097581077</v>
      </c>
      <c r="R16" s="48">
        <v>0.015164358073185835</v>
      </c>
      <c r="S16" s="48">
        <v>0.013479429398387421</v>
      </c>
      <c r="T16" s="48">
        <v>0.015501343808145551</v>
      </c>
      <c r="U16" s="48">
        <v>0.017089557577010472</v>
      </c>
      <c r="V16" s="45">
        <v>0.19185035972710318</v>
      </c>
    </row>
    <row r="17" spans="1:22" ht="12">
      <c r="A17" s="20" t="s">
        <v>34</v>
      </c>
      <c r="B17" s="16" t="s">
        <v>35</v>
      </c>
      <c r="D17" s="42">
        <v>3</v>
      </c>
      <c r="E17" s="50" t="s">
        <v>36</v>
      </c>
      <c r="F17" s="51" t="s">
        <v>37</v>
      </c>
      <c r="G17" s="46">
        <v>3.26</v>
      </c>
      <c r="H17" s="46">
        <v>3.25999999999999</v>
      </c>
      <c r="I17" s="46">
        <v>3.26</v>
      </c>
      <c r="J17" s="46">
        <v>3.2599999999999927</v>
      </c>
      <c r="K17" s="46">
        <v>3.26</v>
      </c>
      <c r="L17" s="46">
        <v>3.26</v>
      </c>
      <c r="M17" s="46">
        <v>3.26</v>
      </c>
      <c r="N17" s="46">
        <v>3.259999999999991</v>
      </c>
      <c r="O17" s="46">
        <v>3.2599999999999922</v>
      </c>
      <c r="P17" s="46">
        <v>3.259999999999989</v>
      </c>
      <c r="Q17" s="46">
        <v>3.259999999999989</v>
      </c>
      <c r="R17" s="46">
        <v>3.259999999999994</v>
      </c>
      <c r="S17" s="46">
        <v>3.26</v>
      </c>
      <c r="T17" s="46">
        <v>3.26</v>
      </c>
      <c r="U17" s="46">
        <v>3.2599999999999887</v>
      </c>
      <c r="V17" s="46">
        <v>3.259999999999994</v>
      </c>
    </row>
    <row r="18" spans="1:22" ht="22.5">
      <c r="A18" s="20" t="s">
        <v>38</v>
      </c>
      <c r="B18" s="16" t="s">
        <v>39</v>
      </c>
      <c r="D18" s="42">
        <v>4</v>
      </c>
      <c r="E18" s="50" t="s">
        <v>40</v>
      </c>
      <c r="F18" s="42" t="s">
        <v>24</v>
      </c>
      <c r="G18" s="46">
        <v>7.63713</v>
      </c>
      <c r="H18" s="46">
        <v>5.5974515</v>
      </c>
      <c r="I18" s="46">
        <v>7.63713</v>
      </c>
      <c r="J18" s="46">
        <v>0.67</v>
      </c>
      <c r="K18" s="46">
        <v>0.616</v>
      </c>
      <c r="L18" s="46">
        <v>0.65</v>
      </c>
      <c r="M18" s="46">
        <v>0.64</v>
      </c>
      <c r="N18" s="46">
        <v>0.63</v>
      </c>
      <c r="O18" s="46">
        <v>0.65</v>
      </c>
      <c r="P18" s="46">
        <v>0.75</v>
      </c>
      <c r="Q18" s="46">
        <v>0.75</v>
      </c>
      <c r="R18" s="46">
        <v>0.6</v>
      </c>
      <c r="S18" s="46">
        <v>0.61</v>
      </c>
      <c r="T18" s="46">
        <v>0.68</v>
      </c>
      <c r="U18" s="46">
        <v>0.74713</v>
      </c>
      <c r="V18" s="45">
        <v>7.99313</v>
      </c>
    </row>
    <row r="19" spans="1:22" ht="12">
      <c r="A19" s="20" t="s">
        <v>41</v>
      </c>
      <c r="B19" s="16" t="s">
        <v>42</v>
      </c>
      <c r="D19" s="42" t="s">
        <v>43</v>
      </c>
      <c r="E19" s="52" t="s">
        <v>42</v>
      </c>
      <c r="F19" s="42" t="s">
        <v>24</v>
      </c>
      <c r="G19" s="48">
        <v>1.94</v>
      </c>
      <c r="H19" s="48">
        <v>1.263019</v>
      </c>
      <c r="I19" s="48">
        <v>1.94</v>
      </c>
      <c r="J19" s="48">
        <v>0.24</v>
      </c>
      <c r="K19" s="48">
        <v>0.22</v>
      </c>
      <c r="L19" s="48">
        <v>0.22</v>
      </c>
      <c r="M19" s="48">
        <v>0.2</v>
      </c>
      <c r="N19" s="48">
        <v>0.15</v>
      </c>
      <c r="O19" s="48">
        <v>0.15</v>
      </c>
      <c r="P19" s="48">
        <v>0.15</v>
      </c>
      <c r="Q19" s="48">
        <v>0.15</v>
      </c>
      <c r="R19" s="48">
        <v>0.15</v>
      </c>
      <c r="S19" s="48">
        <v>0.21</v>
      </c>
      <c r="T19" s="48">
        <v>0.22</v>
      </c>
      <c r="U19" s="48">
        <v>0.24</v>
      </c>
      <c r="V19" s="45">
        <v>2.3</v>
      </c>
    </row>
    <row r="20" spans="1:22" ht="22.5">
      <c r="A20" s="20" t="s">
        <v>44</v>
      </c>
      <c r="B20" s="16" t="s">
        <v>45</v>
      </c>
      <c r="D20" s="42" t="s">
        <v>46</v>
      </c>
      <c r="E20" s="52" t="s">
        <v>45</v>
      </c>
      <c r="F20" s="42" t="s">
        <v>24</v>
      </c>
      <c r="G20" s="48">
        <v>5.69713</v>
      </c>
      <c r="H20" s="48">
        <v>4.3344325</v>
      </c>
      <c r="I20" s="48">
        <v>5.69713</v>
      </c>
      <c r="J20" s="48">
        <v>0.43</v>
      </c>
      <c r="K20" s="48">
        <v>0.396</v>
      </c>
      <c r="L20" s="48">
        <v>0.43</v>
      </c>
      <c r="M20" s="48">
        <v>0.44</v>
      </c>
      <c r="N20" s="48">
        <v>0.48</v>
      </c>
      <c r="O20" s="48">
        <v>0.5</v>
      </c>
      <c r="P20" s="48">
        <v>0.6</v>
      </c>
      <c r="Q20" s="48">
        <v>0.6</v>
      </c>
      <c r="R20" s="48">
        <v>0.45</v>
      </c>
      <c r="S20" s="48">
        <v>0.4</v>
      </c>
      <c r="T20" s="48">
        <v>0.46</v>
      </c>
      <c r="U20" s="48">
        <v>0.50713</v>
      </c>
      <c r="V20" s="45">
        <v>5.693130000000001</v>
      </c>
    </row>
    <row r="21" spans="1:22" ht="12">
      <c r="A21" s="20"/>
      <c r="B21" s="16"/>
      <c r="D21" s="39"/>
      <c r="E21" s="39" t="s">
        <v>47</v>
      </c>
      <c r="F21" s="53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">
      <c r="A22" s="20" t="s">
        <v>48</v>
      </c>
      <c r="B22" s="16" t="s">
        <v>22</v>
      </c>
      <c r="D22" s="42" t="s">
        <v>49</v>
      </c>
      <c r="E22" s="43" t="s">
        <v>23</v>
      </c>
      <c r="F22" s="42" t="s">
        <v>50</v>
      </c>
      <c r="G22" s="44">
        <v>2.93570394872855</v>
      </c>
      <c r="H22" s="44">
        <v>2.93570394872855</v>
      </c>
      <c r="I22" s="44">
        <v>2.93570394872855</v>
      </c>
      <c r="J22" s="44">
        <v>2.93570394872855</v>
      </c>
      <c r="K22" s="44">
        <v>2.93570394872855</v>
      </c>
      <c r="L22" s="44">
        <v>2.93570394872855</v>
      </c>
      <c r="M22" s="44">
        <v>2.93570394872855</v>
      </c>
      <c r="N22" s="44">
        <v>2.93570394872855</v>
      </c>
      <c r="O22" s="44">
        <v>2.93570394872855</v>
      </c>
      <c r="P22" s="44">
        <v>2.93570394872855</v>
      </c>
      <c r="Q22" s="44">
        <v>2.93570394872855</v>
      </c>
      <c r="R22" s="44">
        <v>2.93570394872855</v>
      </c>
      <c r="S22" s="44">
        <v>2.93570394872855</v>
      </c>
      <c r="T22" s="44">
        <v>2.93570394872855</v>
      </c>
      <c r="U22" s="44">
        <v>2.93570394872855</v>
      </c>
      <c r="V22" s="45">
        <v>2.9357039487285506</v>
      </c>
    </row>
    <row r="23" spans="1:22" ht="22.5">
      <c r="A23" s="20" t="s">
        <v>51</v>
      </c>
      <c r="B23" s="16" t="s">
        <v>26</v>
      </c>
      <c r="D23" s="42" t="s">
        <v>52</v>
      </c>
      <c r="E23" s="43" t="s">
        <v>27</v>
      </c>
      <c r="F23" s="42" t="s">
        <v>50</v>
      </c>
      <c r="G23" s="46">
        <v>0.09570394872855048</v>
      </c>
      <c r="H23" s="46">
        <v>0.09570394872855048</v>
      </c>
      <c r="I23" s="46">
        <v>0.09570394872855048</v>
      </c>
      <c r="J23" s="46">
        <v>0.09570394872855048</v>
      </c>
      <c r="K23" s="46">
        <v>0.09570394872855048</v>
      </c>
      <c r="L23" s="46">
        <v>0.09570394872855048</v>
      </c>
      <c r="M23" s="46">
        <v>0.09570394872855048</v>
      </c>
      <c r="N23" s="46">
        <v>0.09570394872855048</v>
      </c>
      <c r="O23" s="46">
        <v>0.09570394872855048</v>
      </c>
      <c r="P23" s="46">
        <v>0.09570394872855048</v>
      </c>
      <c r="Q23" s="46">
        <v>0.09570394872855048</v>
      </c>
      <c r="R23" s="46">
        <v>0.09570394872855048</v>
      </c>
      <c r="S23" s="46">
        <v>0.09570394872855048</v>
      </c>
      <c r="T23" s="46">
        <v>0.09570394872855048</v>
      </c>
      <c r="U23" s="46">
        <v>0.09570394872855048</v>
      </c>
      <c r="V23" s="46">
        <v>0.09570394872855048</v>
      </c>
    </row>
    <row r="24" spans="1:22" ht="12">
      <c r="A24" s="20" t="s">
        <v>53</v>
      </c>
      <c r="B24" s="16" t="s">
        <v>29</v>
      </c>
      <c r="D24" s="42" t="s">
        <v>54</v>
      </c>
      <c r="E24" s="47" t="s">
        <v>29</v>
      </c>
      <c r="F24" s="42" t="s">
        <v>50</v>
      </c>
      <c r="G24" s="48">
        <v>0.04313417407483966</v>
      </c>
      <c r="H24" s="48">
        <v>0.04313417407483966</v>
      </c>
      <c r="I24" s="48">
        <v>0.04313417407483966</v>
      </c>
      <c r="J24" s="48">
        <v>0.04313417407483966</v>
      </c>
      <c r="K24" s="48">
        <v>0.04313417407483966</v>
      </c>
      <c r="L24" s="48">
        <v>0.04313417407483966</v>
      </c>
      <c r="M24" s="48">
        <v>0.04313417407483966</v>
      </c>
      <c r="N24" s="48">
        <v>0.04313417407483966</v>
      </c>
      <c r="O24" s="48">
        <v>0.04313417407483966</v>
      </c>
      <c r="P24" s="48">
        <v>0.04313417407483966</v>
      </c>
      <c r="Q24" s="48">
        <v>0.04313417407483966</v>
      </c>
      <c r="R24" s="48">
        <v>0.04313417407483966</v>
      </c>
      <c r="S24" s="48">
        <v>0.04313417407483966</v>
      </c>
      <c r="T24" s="48">
        <v>0.04313417407483966</v>
      </c>
      <c r="U24" s="48">
        <v>0.04313417407483966</v>
      </c>
      <c r="V24" s="45">
        <v>0.04313417407483966</v>
      </c>
    </row>
    <row r="25" spans="1:22" ht="22.5">
      <c r="A25" s="20" t="s">
        <v>55</v>
      </c>
      <c r="B25" s="16" t="s">
        <v>32</v>
      </c>
      <c r="D25" s="42" t="s">
        <v>56</v>
      </c>
      <c r="E25" s="47" t="s">
        <v>32</v>
      </c>
      <c r="F25" s="42" t="s">
        <v>50</v>
      </c>
      <c r="G25" s="48">
        <v>0.05256977465371082</v>
      </c>
      <c r="H25" s="48">
        <v>0.05256977465371082</v>
      </c>
      <c r="I25" s="48">
        <v>0.05256977465371082</v>
      </c>
      <c r="J25" s="48">
        <v>0.05256977465371082</v>
      </c>
      <c r="K25" s="48">
        <v>0.05256977465371082</v>
      </c>
      <c r="L25" s="48">
        <v>0.05256977465371082</v>
      </c>
      <c r="M25" s="48">
        <v>0.05256977465371082</v>
      </c>
      <c r="N25" s="48">
        <v>0.05256977465371082</v>
      </c>
      <c r="O25" s="48">
        <v>0.05256977465371082</v>
      </c>
      <c r="P25" s="48">
        <v>0.05256977465371082</v>
      </c>
      <c r="Q25" s="48">
        <v>0.05256977465371082</v>
      </c>
      <c r="R25" s="48">
        <v>0.05256977465371082</v>
      </c>
      <c r="S25" s="48">
        <v>0.05256977465371082</v>
      </c>
      <c r="T25" s="48">
        <v>0.05256977465371082</v>
      </c>
      <c r="U25" s="48">
        <v>0.05256977465371082</v>
      </c>
      <c r="V25" s="45">
        <v>0.05256977465371082</v>
      </c>
    </row>
    <row r="26" spans="1:22" ht="12">
      <c r="A26" s="20" t="s">
        <v>57</v>
      </c>
      <c r="B26" s="16" t="s">
        <v>35</v>
      </c>
      <c r="D26" s="42" t="s">
        <v>58</v>
      </c>
      <c r="E26" s="50" t="s">
        <v>36</v>
      </c>
      <c r="F26" s="51" t="s">
        <v>37</v>
      </c>
      <c r="G26" s="46">
        <v>3.2599999999999913</v>
      </c>
      <c r="H26" s="46">
        <v>3.2599999999999913</v>
      </c>
      <c r="I26" s="46">
        <v>3.2599999999999913</v>
      </c>
      <c r="J26" s="46">
        <v>3.2599999999999913</v>
      </c>
      <c r="K26" s="46">
        <v>3.2599999999999913</v>
      </c>
      <c r="L26" s="46">
        <v>3.2599999999999913</v>
      </c>
      <c r="M26" s="46">
        <v>3.2599999999999913</v>
      </c>
      <c r="N26" s="46">
        <v>3.2599999999999913</v>
      </c>
      <c r="O26" s="46">
        <v>3.2599999999999913</v>
      </c>
      <c r="P26" s="46">
        <v>3.2599999999999913</v>
      </c>
      <c r="Q26" s="46">
        <v>3.2599999999999913</v>
      </c>
      <c r="R26" s="46">
        <v>3.2599999999999913</v>
      </c>
      <c r="S26" s="46">
        <v>3.2599999999999913</v>
      </c>
      <c r="T26" s="46">
        <v>3.2599999999999913</v>
      </c>
      <c r="U26" s="46">
        <v>3.2599999999999913</v>
      </c>
      <c r="V26" s="46">
        <v>3.259999999999991</v>
      </c>
    </row>
    <row r="27" spans="1:22" ht="22.5">
      <c r="A27" s="20" t="s">
        <v>59</v>
      </c>
      <c r="B27" s="16" t="s">
        <v>39</v>
      </c>
      <c r="D27" s="42" t="s">
        <v>60</v>
      </c>
      <c r="E27" s="50" t="s">
        <v>61</v>
      </c>
      <c r="F27" s="42" t="s">
        <v>50</v>
      </c>
      <c r="G27" s="46">
        <v>2.84</v>
      </c>
      <c r="H27" s="46">
        <v>2.84</v>
      </c>
      <c r="I27" s="46">
        <v>2.84</v>
      </c>
      <c r="J27" s="46">
        <v>2.84</v>
      </c>
      <c r="K27" s="46">
        <v>2.84</v>
      </c>
      <c r="L27" s="46">
        <v>2.84</v>
      </c>
      <c r="M27" s="46">
        <v>2.84</v>
      </c>
      <c r="N27" s="46">
        <v>2.84</v>
      </c>
      <c r="O27" s="46">
        <v>2.84</v>
      </c>
      <c r="P27" s="46">
        <v>2.84</v>
      </c>
      <c r="Q27" s="46">
        <v>2.84</v>
      </c>
      <c r="R27" s="46">
        <v>2.84</v>
      </c>
      <c r="S27" s="46">
        <v>2.84</v>
      </c>
      <c r="T27" s="46">
        <v>2.84</v>
      </c>
      <c r="U27" s="46">
        <v>2.84</v>
      </c>
      <c r="V27" s="45">
        <v>2.84</v>
      </c>
    </row>
    <row r="28" spans="1:22" ht="12">
      <c r="A28" s="20" t="s">
        <v>62</v>
      </c>
      <c r="B28" s="16" t="s">
        <v>42</v>
      </c>
      <c r="D28" s="42" t="s">
        <v>63</v>
      </c>
      <c r="E28" s="52" t="s">
        <v>42</v>
      </c>
      <c r="F28" s="42" t="s">
        <v>50</v>
      </c>
      <c r="G28" s="48">
        <v>1.28</v>
      </c>
      <c r="H28" s="48">
        <v>1.28</v>
      </c>
      <c r="I28" s="48">
        <v>1.28</v>
      </c>
      <c r="J28" s="48">
        <v>1.28</v>
      </c>
      <c r="K28" s="48">
        <v>1.28</v>
      </c>
      <c r="L28" s="48">
        <v>1.28</v>
      </c>
      <c r="M28" s="48">
        <v>1.28</v>
      </c>
      <c r="N28" s="48">
        <v>1.28</v>
      </c>
      <c r="O28" s="48">
        <v>1.28</v>
      </c>
      <c r="P28" s="48">
        <v>1.28</v>
      </c>
      <c r="Q28" s="48">
        <v>1.28</v>
      </c>
      <c r="R28" s="48">
        <v>1.28</v>
      </c>
      <c r="S28" s="48">
        <v>1.28</v>
      </c>
      <c r="T28" s="48">
        <v>1.28</v>
      </c>
      <c r="U28" s="48">
        <v>1.28</v>
      </c>
      <c r="V28" s="45">
        <v>1.28</v>
      </c>
    </row>
    <row r="29" spans="1:22" ht="22.5">
      <c r="A29" s="20" t="s">
        <v>64</v>
      </c>
      <c r="B29" s="16" t="s">
        <v>45</v>
      </c>
      <c r="D29" s="42" t="s">
        <v>65</v>
      </c>
      <c r="E29" s="52" t="s">
        <v>45</v>
      </c>
      <c r="F29" s="42" t="s">
        <v>50</v>
      </c>
      <c r="G29" s="48">
        <v>1.56</v>
      </c>
      <c r="H29" s="48">
        <v>1.56</v>
      </c>
      <c r="I29" s="48">
        <v>1.56</v>
      </c>
      <c r="J29" s="48">
        <v>1.56</v>
      </c>
      <c r="K29" s="48">
        <v>1.56</v>
      </c>
      <c r="L29" s="48">
        <v>1.56</v>
      </c>
      <c r="M29" s="48">
        <v>1.56</v>
      </c>
      <c r="N29" s="48">
        <v>1.56</v>
      </c>
      <c r="O29" s="48">
        <v>1.56</v>
      </c>
      <c r="P29" s="48">
        <v>1.56</v>
      </c>
      <c r="Q29" s="48">
        <v>1.56</v>
      </c>
      <c r="R29" s="48">
        <v>1.56</v>
      </c>
      <c r="S29" s="48">
        <v>1.56</v>
      </c>
      <c r="T29" s="48">
        <v>1.56</v>
      </c>
      <c r="U29" s="48">
        <v>1.56</v>
      </c>
      <c r="V29" s="45">
        <v>1.56</v>
      </c>
    </row>
    <row r="30" spans="1:22" ht="12">
      <c r="A30" s="20" t="s">
        <v>66</v>
      </c>
      <c r="B30" s="16" t="s">
        <v>67</v>
      </c>
      <c r="D30" s="42" t="s">
        <v>68</v>
      </c>
      <c r="E30" s="43" t="s">
        <v>69</v>
      </c>
      <c r="F30" s="51" t="s">
        <v>50</v>
      </c>
      <c r="G30" s="46">
        <v>2.84</v>
      </c>
      <c r="H30" s="46">
        <v>2.84</v>
      </c>
      <c r="I30" s="46">
        <v>2.84</v>
      </c>
      <c r="J30" s="46">
        <v>2.84</v>
      </c>
      <c r="K30" s="46">
        <v>2.84</v>
      </c>
      <c r="L30" s="46">
        <v>2.84</v>
      </c>
      <c r="M30" s="46">
        <v>2.84</v>
      </c>
      <c r="N30" s="46">
        <v>2.84</v>
      </c>
      <c r="O30" s="46">
        <v>2.84</v>
      </c>
      <c r="P30" s="46">
        <v>2.84</v>
      </c>
      <c r="Q30" s="46">
        <v>2.84</v>
      </c>
      <c r="R30" s="46">
        <v>2.84</v>
      </c>
      <c r="S30" s="46">
        <v>2.84</v>
      </c>
      <c r="T30" s="46">
        <v>2.84</v>
      </c>
      <c r="U30" s="46">
        <v>2.84</v>
      </c>
      <c r="V30" s="46">
        <v>2.84</v>
      </c>
    </row>
    <row r="31" spans="1:22" ht="12">
      <c r="A31" s="20" t="s">
        <v>70</v>
      </c>
      <c r="B31" s="16" t="s">
        <v>29</v>
      </c>
      <c r="D31" s="42" t="s">
        <v>71</v>
      </c>
      <c r="E31" s="47" t="s">
        <v>29</v>
      </c>
      <c r="F31" s="51" t="s">
        <v>50</v>
      </c>
      <c r="G31" s="48">
        <v>1.28</v>
      </c>
      <c r="H31" s="48">
        <v>1.28</v>
      </c>
      <c r="I31" s="48">
        <v>1.28</v>
      </c>
      <c r="J31" s="48">
        <v>1.28</v>
      </c>
      <c r="K31" s="48">
        <v>1.28</v>
      </c>
      <c r="L31" s="48">
        <v>1.28</v>
      </c>
      <c r="M31" s="48">
        <v>1.28</v>
      </c>
      <c r="N31" s="48">
        <v>1.28</v>
      </c>
      <c r="O31" s="48">
        <v>1.28</v>
      </c>
      <c r="P31" s="48">
        <v>1.28</v>
      </c>
      <c r="Q31" s="48">
        <v>1.28</v>
      </c>
      <c r="R31" s="48">
        <v>1.28</v>
      </c>
      <c r="S31" s="48">
        <v>1.28</v>
      </c>
      <c r="T31" s="48">
        <v>1.28</v>
      </c>
      <c r="U31" s="48">
        <v>1.28</v>
      </c>
      <c r="V31" s="45">
        <v>1.28</v>
      </c>
    </row>
    <row r="32" spans="1:22" ht="12">
      <c r="A32" s="20" t="s">
        <v>72</v>
      </c>
      <c r="B32" s="16" t="s">
        <v>73</v>
      </c>
      <c r="D32" s="42" t="s">
        <v>74</v>
      </c>
      <c r="E32" s="47" t="s">
        <v>73</v>
      </c>
      <c r="F32" s="51" t="s">
        <v>50</v>
      </c>
      <c r="G32" s="46">
        <v>1.56</v>
      </c>
      <c r="H32" s="46">
        <v>1.56</v>
      </c>
      <c r="I32" s="46">
        <v>1.56</v>
      </c>
      <c r="J32" s="46">
        <v>1.56</v>
      </c>
      <c r="K32" s="46">
        <v>1.56</v>
      </c>
      <c r="L32" s="46">
        <v>1.56</v>
      </c>
      <c r="M32" s="46">
        <v>1.56</v>
      </c>
      <c r="N32" s="46">
        <v>1.56</v>
      </c>
      <c r="O32" s="46">
        <v>1.56</v>
      </c>
      <c r="P32" s="46">
        <v>1.56</v>
      </c>
      <c r="Q32" s="46">
        <v>1.56</v>
      </c>
      <c r="R32" s="46">
        <v>1.56</v>
      </c>
      <c r="S32" s="46">
        <v>1.56</v>
      </c>
      <c r="T32" s="46">
        <v>1.56</v>
      </c>
      <c r="U32" s="46">
        <v>1.56</v>
      </c>
      <c r="V32" s="46">
        <v>1.56</v>
      </c>
    </row>
    <row r="33" spans="1:22" ht="12">
      <c r="A33" s="20" t="s">
        <v>75</v>
      </c>
      <c r="B33" s="16" t="s">
        <v>76</v>
      </c>
      <c r="D33" s="42" t="s">
        <v>77</v>
      </c>
      <c r="E33" s="43" t="s">
        <v>78</v>
      </c>
      <c r="F33" s="51" t="s">
        <v>79</v>
      </c>
      <c r="G33" s="46">
        <v>5.7</v>
      </c>
      <c r="H33" s="46">
        <v>5.7</v>
      </c>
      <c r="I33" s="46">
        <v>5.7</v>
      </c>
      <c r="J33" s="46">
        <v>5.7</v>
      </c>
      <c r="K33" s="46">
        <v>5.7</v>
      </c>
      <c r="L33" s="46">
        <v>5.7</v>
      </c>
      <c r="M33" s="46">
        <v>5.7</v>
      </c>
      <c r="N33" s="46">
        <v>5.7</v>
      </c>
      <c r="O33" s="46">
        <v>5.7</v>
      </c>
      <c r="P33" s="46">
        <v>5.7</v>
      </c>
      <c r="Q33" s="46">
        <v>5.7</v>
      </c>
      <c r="R33" s="46">
        <v>5.7</v>
      </c>
      <c r="S33" s="46">
        <v>5.7</v>
      </c>
      <c r="T33" s="46">
        <v>5.7</v>
      </c>
      <c r="U33" s="46">
        <v>5.7</v>
      </c>
      <c r="V33" s="46">
        <v>5.7</v>
      </c>
    </row>
    <row r="34" spans="1:22" ht="12">
      <c r="A34" s="20" t="s">
        <v>80</v>
      </c>
      <c r="B34" s="16" t="s">
        <v>29</v>
      </c>
      <c r="D34" s="42" t="s">
        <v>81</v>
      </c>
      <c r="E34" s="47" t="s">
        <v>29</v>
      </c>
      <c r="F34" s="51" t="s">
        <v>79</v>
      </c>
      <c r="G34" s="48">
        <v>3.7</v>
      </c>
      <c r="H34" s="48">
        <v>3.7</v>
      </c>
      <c r="I34" s="48">
        <v>3.7</v>
      </c>
      <c r="J34" s="48">
        <v>3.7</v>
      </c>
      <c r="K34" s="48">
        <v>3.7</v>
      </c>
      <c r="L34" s="48">
        <v>3.7</v>
      </c>
      <c r="M34" s="48">
        <v>3.7</v>
      </c>
      <c r="N34" s="48">
        <v>3.7</v>
      </c>
      <c r="O34" s="48">
        <v>3.7</v>
      </c>
      <c r="P34" s="48">
        <v>3.7</v>
      </c>
      <c r="Q34" s="48">
        <v>3.7</v>
      </c>
      <c r="R34" s="48">
        <v>3.7</v>
      </c>
      <c r="S34" s="48">
        <v>3.7</v>
      </c>
      <c r="T34" s="48">
        <v>3.7</v>
      </c>
      <c r="U34" s="48">
        <v>3.7</v>
      </c>
      <c r="V34" s="45">
        <v>3.7</v>
      </c>
    </row>
    <row r="35" spans="1:22" ht="12">
      <c r="A35" s="20" t="s">
        <v>82</v>
      </c>
      <c r="B35" s="16" t="s">
        <v>73</v>
      </c>
      <c r="D35" s="42" t="s">
        <v>83</v>
      </c>
      <c r="E35" s="47" t="s">
        <v>73</v>
      </c>
      <c r="F35" s="51" t="s">
        <v>79</v>
      </c>
      <c r="G35" s="46">
        <v>2</v>
      </c>
      <c r="H35" s="46">
        <v>2</v>
      </c>
      <c r="I35" s="46">
        <v>2</v>
      </c>
      <c r="J35" s="46">
        <v>2</v>
      </c>
      <c r="K35" s="46">
        <v>2</v>
      </c>
      <c r="L35" s="46">
        <v>2</v>
      </c>
      <c r="M35" s="46">
        <v>2</v>
      </c>
      <c r="N35" s="46">
        <v>2</v>
      </c>
      <c r="O35" s="46">
        <v>2</v>
      </c>
      <c r="P35" s="46">
        <v>2</v>
      </c>
      <c r="Q35" s="46">
        <v>2</v>
      </c>
      <c r="R35" s="46">
        <v>2</v>
      </c>
      <c r="S35" s="46">
        <v>2</v>
      </c>
      <c r="T35" s="46">
        <v>2</v>
      </c>
      <c r="U35" s="46">
        <v>2</v>
      </c>
      <c r="V35" s="46">
        <v>2</v>
      </c>
    </row>
    <row r="36" spans="1:5" ht="12">
      <c r="A36" s="20"/>
      <c r="B36" s="16"/>
      <c r="E36" s="54"/>
    </row>
    <row r="37" spans="1:2" ht="12">
      <c r="A37" s="20"/>
      <c r="B37" s="16"/>
    </row>
    <row r="38" spans="1:2" ht="12">
      <c r="A38" s="20"/>
      <c r="B38" s="16"/>
    </row>
    <row r="39" spans="1:17" ht="20.25" customHeight="1">
      <c r="A39" s="20"/>
      <c r="B39" s="16"/>
      <c r="D39" s="88" t="s">
        <v>106</v>
      </c>
      <c r="E39" s="88"/>
      <c r="F39" s="88"/>
      <c r="G39" s="88"/>
      <c r="H39" s="88"/>
      <c r="I39" s="88"/>
      <c r="J39" s="88"/>
      <c r="K39" s="88"/>
      <c r="M39" s="89"/>
      <c r="N39" s="89"/>
      <c r="O39" s="89"/>
      <c r="P39" s="89"/>
      <c r="Q39" s="55" t="s">
        <v>105</v>
      </c>
    </row>
    <row r="40" spans="1:10" ht="12">
      <c r="A40" s="20"/>
      <c r="B40" s="16"/>
      <c r="E40" s="56"/>
      <c r="F40" s="57"/>
      <c r="G40" s="58"/>
      <c r="H40" s="58"/>
      <c r="I40" s="58"/>
      <c r="J40" s="58"/>
    </row>
    <row r="41" spans="1:17" ht="30.75" customHeight="1">
      <c r="A41" s="20"/>
      <c r="B41" s="16"/>
      <c r="D41" s="90" t="s">
        <v>84</v>
      </c>
      <c r="E41" s="90"/>
      <c r="F41" s="90"/>
      <c r="G41" s="90"/>
      <c r="H41" s="90"/>
      <c r="I41" s="90"/>
      <c r="J41" s="90"/>
      <c r="K41" s="90"/>
      <c r="M41" s="89"/>
      <c r="N41" s="89"/>
      <c r="O41" s="89"/>
      <c r="P41" s="89"/>
      <c r="Q41" s="55" t="s">
        <v>85</v>
      </c>
    </row>
    <row r="42" spans="4:10" ht="12">
      <c r="D42" s="87"/>
      <c r="E42" s="87"/>
      <c r="F42" s="87"/>
      <c r="G42" s="87"/>
      <c r="H42" s="61"/>
      <c r="I42" s="61"/>
      <c r="J42" s="61"/>
    </row>
    <row r="43" ht="12">
      <c r="E43" s="62"/>
    </row>
  </sheetData>
  <sheetProtection/>
  <mergeCells count="6">
    <mergeCell ref="D8:K8"/>
    <mergeCell ref="D42:G42"/>
    <mergeCell ref="D39:K39"/>
    <mergeCell ref="M39:P39"/>
    <mergeCell ref="D41:K41"/>
    <mergeCell ref="M41:P41"/>
  </mergeCells>
  <dataValidations count="1">
    <dataValidation type="decimal" allowBlank="1" showInputMessage="1" showErrorMessage="1" sqref="G13:V35">
      <formula1>0</formula1>
      <formula2>1000000000000000</formula2>
    </dataValidation>
  </dataValidations>
  <printOptions/>
  <pageMargins left="0.7086614173228347" right="0.5118110236220472" top="0.7480314960629921" bottom="0.7480314960629921" header="0.31496062992125984" footer="0.31496062992125984"/>
  <pageSetup fitToHeight="1" fitToWidth="1" horizontalDpi="600" verticalDpi="600" orientation="landscape" paperSize="9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10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4.57421875" style="0" customWidth="1"/>
    <col min="2" max="2" width="5.7109375" style="0" customWidth="1"/>
    <col min="3" max="4" width="39.28125" style="0" customWidth="1"/>
    <col min="5" max="5" width="9.421875" style="0" customWidth="1"/>
    <col min="6" max="21" width="10.7109375" style="0" customWidth="1"/>
  </cols>
  <sheetData>
    <row r="2" spans="2:21" ht="45" customHeight="1">
      <c r="B2" s="86" t="s">
        <v>107</v>
      </c>
      <c r="C2" s="86"/>
      <c r="D2" s="86"/>
      <c r="E2" s="86"/>
      <c r="F2" s="85"/>
      <c r="G2" s="85"/>
      <c r="H2" s="85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</row>
    <row r="3" spans="2:21" ht="15">
      <c r="B3" s="63"/>
      <c r="C3" s="63"/>
      <c r="D3" s="6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</row>
    <row r="4" spans="2:21" ht="23.25" thickBot="1">
      <c r="B4" s="64" t="s">
        <v>17</v>
      </c>
      <c r="C4" s="37" t="s">
        <v>86</v>
      </c>
      <c r="D4" s="65" t="s">
        <v>87</v>
      </c>
      <c r="E4" s="65" t="s">
        <v>19</v>
      </c>
      <c r="F4" s="37" t="s">
        <v>88</v>
      </c>
      <c r="G4" s="37" t="s">
        <v>89</v>
      </c>
      <c r="H4" s="37" t="s">
        <v>90</v>
      </c>
      <c r="I4" s="37" t="s">
        <v>91</v>
      </c>
      <c r="J4" s="37" t="s">
        <v>92</v>
      </c>
      <c r="K4" s="37" t="s">
        <v>93</v>
      </c>
      <c r="L4" s="37" t="s">
        <v>94</v>
      </c>
      <c r="M4" s="37" t="s">
        <v>95</v>
      </c>
      <c r="N4" s="37" t="s">
        <v>96</v>
      </c>
      <c r="O4" s="37" t="s">
        <v>97</v>
      </c>
      <c r="P4" s="37" t="s">
        <v>98</v>
      </c>
      <c r="Q4" s="37" t="s">
        <v>99</v>
      </c>
      <c r="R4" s="37" t="s">
        <v>100</v>
      </c>
      <c r="S4" s="37" t="s">
        <v>101</v>
      </c>
      <c r="T4" s="37" t="s">
        <v>102</v>
      </c>
      <c r="U4" s="37" t="s">
        <v>103</v>
      </c>
    </row>
    <row r="5" spans="2:21" ht="15.75" thickTop="1">
      <c r="B5" s="66">
        <v>1</v>
      </c>
      <c r="C5" s="66">
        <v>2</v>
      </c>
      <c r="D5" s="66">
        <v>3</v>
      </c>
      <c r="E5" s="66">
        <v>4</v>
      </c>
      <c r="F5" s="66">
        <v>5</v>
      </c>
      <c r="G5" s="66">
        <v>6</v>
      </c>
      <c r="H5" s="66">
        <v>7</v>
      </c>
      <c r="I5" s="66">
        <v>8</v>
      </c>
      <c r="J5" s="66">
        <v>9</v>
      </c>
      <c r="K5" s="66">
        <v>10</v>
      </c>
      <c r="L5" s="66">
        <v>11</v>
      </c>
      <c r="M5" s="66">
        <v>12</v>
      </c>
      <c r="N5" s="66">
        <v>13</v>
      </c>
      <c r="O5" s="66">
        <v>14</v>
      </c>
      <c r="P5" s="66">
        <v>15</v>
      </c>
      <c r="Q5" s="66">
        <v>16</v>
      </c>
      <c r="R5" s="66">
        <v>17</v>
      </c>
      <c r="S5" s="66">
        <v>18</v>
      </c>
      <c r="T5" s="66">
        <v>19</v>
      </c>
      <c r="U5" s="66">
        <v>20</v>
      </c>
    </row>
    <row r="6" spans="2:21" ht="15">
      <c r="B6" s="91" t="s">
        <v>104</v>
      </c>
      <c r="C6" s="91"/>
      <c r="D6" s="67" t="s">
        <v>67</v>
      </c>
      <c r="E6" s="68" t="s">
        <v>50</v>
      </c>
      <c r="F6" s="69">
        <v>1.56</v>
      </c>
      <c r="G6" s="69">
        <v>1.56</v>
      </c>
      <c r="H6" s="69">
        <v>1.56</v>
      </c>
      <c r="I6" s="69">
        <v>1.56</v>
      </c>
      <c r="J6" s="69">
        <v>1.56</v>
      </c>
      <c r="K6" s="69">
        <v>1.56</v>
      </c>
      <c r="L6" s="69">
        <v>1.56</v>
      </c>
      <c r="M6" s="69">
        <v>1.56</v>
      </c>
      <c r="N6" s="69">
        <v>1.56</v>
      </c>
      <c r="O6" s="69">
        <v>1.56</v>
      </c>
      <c r="P6" s="69">
        <v>1.56</v>
      </c>
      <c r="Q6" s="69">
        <v>1.56</v>
      </c>
      <c r="R6" s="69">
        <v>1.56</v>
      </c>
      <c r="S6" s="69">
        <v>1.56</v>
      </c>
      <c r="T6" s="69">
        <v>1.56</v>
      </c>
      <c r="U6" s="69">
        <v>1.56</v>
      </c>
    </row>
    <row r="7" spans="2:21" ht="23.25" thickBot="1">
      <c r="B7" s="92"/>
      <c r="C7" s="92"/>
      <c r="D7" s="70" t="s">
        <v>76</v>
      </c>
      <c r="E7" s="71" t="s">
        <v>79</v>
      </c>
      <c r="F7" s="72">
        <v>2</v>
      </c>
      <c r="G7" s="72">
        <v>2</v>
      </c>
      <c r="H7" s="72">
        <v>2</v>
      </c>
      <c r="I7" s="72">
        <v>2</v>
      </c>
      <c r="J7" s="72">
        <v>2</v>
      </c>
      <c r="K7" s="72">
        <v>2</v>
      </c>
      <c r="L7" s="72">
        <v>2</v>
      </c>
      <c r="M7" s="72">
        <v>2</v>
      </c>
      <c r="N7" s="72">
        <v>2</v>
      </c>
      <c r="O7" s="72">
        <v>2</v>
      </c>
      <c r="P7" s="72">
        <v>2</v>
      </c>
      <c r="Q7" s="72">
        <v>2</v>
      </c>
      <c r="R7" s="72">
        <v>2</v>
      </c>
      <c r="S7" s="72">
        <v>2</v>
      </c>
      <c r="T7" s="72">
        <v>2</v>
      </c>
      <c r="U7" s="72">
        <v>2</v>
      </c>
    </row>
    <row r="8" spans="2:21" ht="7.5" customHeight="1" thickBot="1" thickTop="1">
      <c r="B8" s="73"/>
      <c r="C8" s="73"/>
      <c r="D8" s="74"/>
      <c r="E8" s="75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</row>
    <row r="9" spans="2:21" ht="15.75" thickTop="1">
      <c r="B9" s="93">
        <v>1</v>
      </c>
      <c r="C9" s="95" t="s">
        <v>108</v>
      </c>
      <c r="D9" s="77" t="s">
        <v>67</v>
      </c>
      <c r="E9" s="78" t="s">
        <v>50</v>
      </c>
      <c r="F9" s="79">
        <v>1.56</v>
      </c>
      <c r="G9" s="79">
        <v>1.56</v>
      </c>
      <c r="H9" s="79">
        <v>1.56</v>
      </c>
      <c r="I9" s="79">
        <v>1.56</v>
      </c>
      <c r="J9" s="79">
        <v>1.56</v>
      </c>
      <c r="K9" s="79">
        <v>1.56</v>
      </c>
      <c r="L9" s="79">
        <v>1.56</v>
      </c>
      <c r="M9" s="79">
        <v>1.56</v>
      </c>
      <c r="N9" s="79">
        <v>1.56</v>
      </c>
      <c r="O9" s="79">
        <v>1.56</v>
      </c>
      <c r="P9" s="79">
        <v>1.56</v>
      </c>
      <c r="Q9" s="79">
        <v>1.56</v>
      </c>
      <c r="R9" s="79">
        <v>1.56</v>
      </c>
      <c r="S9" s="79">
        <v>1.56</v>
      </c>
      <c r="T9" s="79">
        <v>1.56</v>
      </c>
      <c r="U9" s="80">
        <v>1.56</v>
      </c>
    </row>
    <row r="10" spans="2:21" ht="15.75" thickBot="1">
      <c r="B10" s="94"/>
      <c r="C10" s="96"/>
      <c r="D10" s="81" t="s">
        <v>76</v>
      </c>
      <c r="E10" s="82" t="s">
        <v>79</v>
      </c>
      <c r="F10" s="83">
        <v>2</v>
      </c>
      <c r="G10" s="83">
        <v>2</v>
      </c>
      <c r="H10" s="83">
        <v>2</v>
      </c>
      <c r="I10" s="83">
        <v>2</v>
      </c>
      <c r="J10" s="83">
        <v>2</v>
      </c>
      <c r="K10" s="83">
        <v>2</v>
      </c>
      <c r="L10" s="83">
        <v>2</v>
      </c>
      <c r="M10" s="83">
        <v>2</v>
      </c>
      <c r="N10" s="83">
        <v>2</v>
      </c>
      <c r="O10" s="83">
        <v>2</v>
      </c>
      <c r="P10" s="83">
        <v>2</v>
      </c>
      <c r="Q10" s="83">
        <v>2</v>
      </c>
      <c r="R10" s="83">
        <v>2</v>
      </c>
      <c r="S10" s="83">
        <v>2</v>
      </c>
      <c r="T10" s="83">
        <v>2</v>
      </c>
      <c r="U10" s="84">
        <v>2</v>
      </c>
    </row>
    <row r="11" ht="15.75" thickTop="1"/>
  </sheetData>
  <sheetProtection/>
  <mergeCells count="4">
    <mergeCell ref="B2:E2"/>
    <mergeCell ref="B6:C7"/>
    <mergeCell ref="B9:B10"/>
    <mergeCell ref="C9:C10"/>
  </mergeCells>
  <dataValidations count="2">
    <dataValidation type="decimal" operator="greaterThanOrEqual" allowBlank="1" showInputMessage="1" showErrorMessage="1" sqref="F9:T10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C9:C10">
      <formula1>900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1</cp:lastModifiedBy>
  <dcterms:created xsi:type="dcterms:W3CDTF">2013-03-26T14:55:12Z</dcterms:created>
  <dcterms:modified xsi:type="dcterms:W3CDTF">2013-04-26T09:09:53Z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